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328" activeTab="0"/>
  </bookViews>
  <sheets>
    <sheet name="Plan2" sheetId="1" r:id="rId1"/>
  </sheets>
  <definedNames/>
  <calcPr calcId="162913"/>
</workbook>
</file>

<file path=xl/sharedStrings.xml><?xml version="1.0" encoding="utf-8"?>
<sst xmlns="http://schemas.openxmlformats.org/spreadsheetml/2006/main" count="43" uniqueCount="43">
  <si>
    <t>A regra de transição para esses grupos é: homens com idade de 53 anos e mulheres com 52 pagando 100% de pedágio sobre o tempo de contribuição faltante podem requerer sua aposentadoria.</t>
  </si>
  <si>
    <t>Agentes penitenciários, policiais civis e agentes socioeducativos</t>
  </si>
  <si>
    <r>
      <t>Idade Mínima de 60 anos para os homens e 57 anos para as mulheres, com 25 anos de magistério, 10 de efetivo exercício no serviço público e 5 no cargo em que se der a aposentadoria</t>
    </r>
    <r>
      <rPr>
        <b/>
        <sz val="8"/>
        <color rgb="FF000000"/>
        <rFont val="Calibri"/>
        <family val="2"/>
        <scheme val="minor"/>
      </rPr>
      <t>.</t>
    </r>
  </si>
  <si>
    <t>Professores</t>
  </si>
  <si>
    <t>Limitação do acúmulo de benefícios nos mesmos moldes das regras federais.</t>
  </si>
  <si>
    <t>Aposentadoria por incapacidade permanente será 60% da média salarial de todo o período contributivo, mais 2% dos anos que excederem o tempo mínimo de contribuição requerido (20 anos), com exceções.</t>
  </si>
  <si>
    <t>Pensão por morte estabelecida de 50% do valor de aposentadoria recebida pelo servidor ou do valor a que teria direito caso fosse aposentado por incapacidade permanente na data do óbito ( + 10 por cento por dependentes)</t>
  </si>
  <si>
    <t>MT</t>
  </si>
  <si>
    <t>AM</t>
  </si>
  <si>
    <t>SP</t>
  </si>
  <si>
    <t>SE</t>
  </si>
  <si>
    <t>PA</t>
  </si>
  <si>
    <t>BA</t>
  </si>
  <si>
    <t>CE</t>
  </si>
  <si>
    <t>PI</t>
  </si>
  <si>
    <t>RS</t>
  </si>
  <si>
    <t>PR</t>
  </si>
  <si>
    <t>MS</t>
  </si>
  <si>
    <t>MA</t>
  </si>
  <si>
    <t>GO</t>
  </si>
  <si>
    <t>ES</t>
  </si>
  <si>
    <t>AL</t>
  </si>
  <si>
    <t>AC</t>
  </si>
  <si>
    <t>Score por medida</t>
  </si>
  <si>
    <t>Medidas</t>
  </si>
  <si>
    <t>Score por grupo</t>
  </si>
  <si>
    <t>Servidores</t>
  </si>
  <si>
    <t>PE</t>
  </si>
  <si>
    <t>Score Final</t>
  </si>
  <si>
    <t>Ranking</t>
  </si>
  <si>
    <t>-</t>
  </si>
  <si>
    <t>PB</t>
  </si>
  <si>
    <t>DF</t>
  </si>
  <si>
    <t>MG</t>
  </si>
  <si>
    <t>Idade Mínima de 65 para homens e 62 para mulheres com tempo mínimo de contribuição 25 anos além de 10 anos de efetivo exercício no serviço público e 5 no cargo em que se der a aposentadoria</t>
  </si>
  <si>
    <t>O cálculo de benefícios após a promulgação da reforma será a média aritmética simples do salário de contribuição, considerando todo o período contributivo. O benefício é estabelecido em, no mínimo, 60% desta média, acrescendo-se 2% por ano de contribuição que ultrapassar os 20 primeiros anos de contribuição.</t>
  </si>
  <si>
    <t>Nova Idade mínima/Nova regra de cálculo da aposentadoria</t>
  </si>
  <si>
    <t>Regras de Transição para os atuais servidores, novas regras de cálculo da pensão por morte, novas regras de cálculo da aposentadoria por incapacidade permanente, novas regras para o acúmulo de benefícios e nova conformação das alíquotas</t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</si>
  <si>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Regra de transição com pedágio de 100% sobre o tempo de contribuição restante para alcançar 35 anos de contribuição para os homens e 30 para as mulheres (idade requerida 60 anos homens e 57 mulheres),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 86M/96H (regra de pontuação que soma idade e tempo de contribuição) e, por fim,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>idade mínima de 61 anos para os homens e 56 para as mulheres com tempo de contribuição de 35 anos para homens e 30 para as mulheres. A idade requerida vai aumentando gradualmente até alcançar 65H/62M</t>
    </r>
  </si>
  <si>
    <t>Aumento da alíquota de contribuição do servidor/ Estabelecimento de alíquotas progressivas</t>
  </si>
  <si>
    <t>Alíquota incidente sobre servidores inativos que recebem acima de 1 Salário Mínimos no caso de déficit atuarial do RPPS(ampliação da base de contribuição)</t>
  </si>
  <si>
    <r>
      <t>Regras de Transição</t>
    </r>
    <r>
      <rPr>
        <b/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1</t>
    </r>
    <r>
      <rPr>
        <b/>
        <sz val="8"/>
        <color rgb="FF000000"/>
        <rFont val="Calibri"/>
        <family val="2"/>
        <scheme val="minor"/>
      </rPr>
      <t>)</t>
    </r>
    <r>
      <rPr>
        <sz val="8"/>
        <color rgb="FF000000"/>
        <rFont val="Calibri"/>
        <family val="2"/>
        <scheme val="minor"/>
      </rPr>
      <t xml:space="preserve">81/91(soma de idade+ tempo de contribuição),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pedágio de 100% sobre o tempo faltante para alcançar o tempo mínimo de contribuição requerido. Para professoras entrarem na segunda regra elas tem de ter 52 anos e professores 55 anos. Por fim, </t>
    </r>
    <r>
      <rPr>
        <b/>
        <sz val="8"/>
        <color rgb="FF000000"/>
        <rFont val="Calibri"/>
        <family val="2"/>
        <scheme val="minor"/>
      </rPr>
      <t>3</t>
    </r>
    <r>
      <rPr>
        <sz val="8"/>
        <color rgb="FF000000"/>
        <rFont val="Calibri"/>
        <family val="2"/>
        <scheme val="minor"/>
      </rPr>
      <t>)idade mínima de 51 anos para as professoras e 56 para os professores com tempo de contribuição de 30 anos para professores e 25 para professoras(a idade requerida vai aumentando gradualmente até alcançar 60H/57M)</t>
    </r>
  </si>
  <si>
    <t>Idade mínima de 55 anos para ambos os sexos com 30 anos de contribuição e 25 anos de exercício em cargos dessas carreiras.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</si>
</sst>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Fill="1"/>
    <xf numFmtId="0" fontId="0" fillId="0" borderId="0" xfId="0" applyFill="1"/>
    <xf numFmtId="9" fontId="0" fillId="0" borderId="1" xfId="0" applyNumberForma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="70" zoomScaleNormal="70" workbookViewId="0" topLeftCell="A1">
      <pane xSplit="3" topLeftCell="D1" activePane="topRight" state="frozen"/>
      <selection pane="topRight" activeCell="J14" sqref="J14"/>
    </sheetView>
  </sheetViews>
  <sheetFormatPr defaultColWidth="9.140625" defaultRowHeight="15"/>
  <cols>
    <col min="1" max="1" width="40.00390625" style="0" customWidth="1"/>
    <col min="2" max="2" width="14.00390625" style="0" bestFit="1" customWidth="1"/>
    <col min="3" max="3" width="28.28125" style="0" customWidth="1"/>
    <col min="4" max="4" width="15.28125" style="0" bestFit="1" customWidth="1"/>
  </cols>
  <sheetData>
    <row r="1" spans="1:24" ht="15">
      <c r="A1" s="7" t="s">
        <v>26</v>
      </c>
      <c r="B1" s="7" t="s">
        <v>25</v>
      </c>
      <c r="C1" s="7" t="s">
        <v>24</v>
      </c>
      <c r="D1" s="7" t="s">
        <v>23</v>
      </c>
      <c r="E1" s="6" t="s">
        <v>22</v>
      </c>
      <c r="F1" s="6" t="s">
        <v>21</v>
      </c>
      <c r="G1" s="6" t="s">
        <v>20</v>
      </c>
      <c r="H1" s="6" t="s">
        <v>19</v>
      </c>
      <c r="I1" s="6" t="s">
        <v>18</v>
      </c>
      <c r="J1" s="6" t="s">
        <v>17</v>
      </c>
      <c r="K1" s="6" t="s">
        <v>16</v>
      </c>
      <c r="L1" s="6" t="s">
        <v>15</v>
      </c>
      <c r="M1" s="6" t="s">
        <v>27</v>
      </c>
      <c r="N1" s="6" t="s">
        <v>14</v>
      </c>
      <c r="O1" s="6" t="s">
        <v>13</v>
      </c>
      <c r="P1" s="6" t="s">
        <v>12</v>
      </c>
      <c r="Q1" s="6" t="s">
        <v>11</v>
      </c>
      <c r="R1" s="6" t="s">
        <v>10</v>
      </c>
      <c r="S1" s="6" t="s">
        <v>9</v>
      </c>
      <c r="T1" s="6" t="s">
        <v>8</v>
      </c>
      <c r="U1" s="6" t="s">
        <v>7</v>
      </c>
      <c r="V1" s="6" t="s">
        <v>31</v>
      </c>
      <c r="W1" s="6" t="s">
        <v>32</v>
      </c>
      <c r="X1" s="6" t="s">
        <v>33</v>
      </c>
    </row>
    <row r="2" spans="1:24" ht="51">
      <c r="A2" s="14" t="s">
        <v>36</v>
      </c>
      <c r="B2" s="15">
        <v>2</v>
      </c>
      <c r="C2" s="5" t="s">
        <v>34</v>
      </c>
      <c r="D2" s="2">
        <v>1</v>
      </c>
      <c r="E2" s="1">
        <v>1</v>
      </c>
      <c r="F2" s="1">
        <v>1</v>
      </c>
      <c r="G2" s="1">
        <v>1</v>
      </c>
      <c r="H2" s="1">
        <v>1</v>
      </c>
      <c r="J2" s="1">
        <v>1</v>
      </c>
      <c r="K2" s="1">
        <v>1</v>
      </c>
      <c r="L2" s="1">
        <v>1</v>
      </c>
      <c r="M2" s="1"/>
      <c r="N2" s="1">
        <v>1</v>
      </c>
      <c r="O2" s="1">
        <v>1</v>
      </c>
      <c r="P2" s="1">
        <v>0.5</v>
      </c>
      <c r="Q2" s="1">
        <v>1</v>
      </c>
      <c r="R2" s="1">
        <v>0.5</v>
      </c>
      <c r="S2" s="1">
        <v>1</v>
      </c>
      <c r="U2" s="11">
        <v>1</v>
      </c>
      <c r="V2" s="1">
        <v>1</v>
      </c>
      <c r="X2" s="1">
        <v>1</v>
      </c>
    </row>
    <row r="3" spans="1:24" ht="81.6">
      <c r="A3" s="14"/>
      <c r="B3" s="14"/>
      <c r="C3" s="5" t="s">
        <v>35</v>
      </c>
      <c r="D3" s="2">
        <v>1</v>
      </c>
      <c r="E3" s="1">
        <v>0.5</v>
      </c>
      <c r="F3" s="1">
        <v>1</v>
      </c>
      <c r="G3" s="1">
        <v>1</v>
      </c>
      <c r="H3" s="1">
        <v>1</v>
      </c>
      <c r="J3" s="1">
        <v>1</v>
      </c>
      <c r="K3" s="1">
        <v>1</v>
      </c>
      <c r="L3" s="1">
        <v>1</v>
      </c>
      <c r="M3" s="1"/>
      <c r="N3" s="1">
        <v>1</v>
      </c>
      <c r="O3" s="1">
        <v>0.5</v>
      </c>
      <c r="P3" s="1">
        <v>0.5</v>
      </c>
      <c r="Q3" s="1">
        <v>1</v>
      </c>
      <c r="R3" s="1">
        <v>1</v>
      </c>
      <c r="S3" s="1">
        <v>1</v>
      </c>
      <c r="U3" s="11">
        <v>0.5</v>
      </c>
      <c r="V3" s="1">
        <v>1</v>
      </c>
      <c r="X3" s="1">
        <v>0.5</v>
      </c>
    </row>
    <row r="4" spans="1:24" ht="132.6">
      <c r="A4" s="15" t="s">
        <v>37</v>
      </c>
      <c r="B4" s="2">
        <v>1</v>
      </c>
      <c r="C4" s="5" t="s">
        <v>38</v>
      </c>
      <c r="D4" s="2">
        <v>1</v>
      </c>
      <c r="E4" s="1">
        <v>1</v>
      </c>
      <c r="F4" s="1">
        <v>1</v>
      </c>
      <c r="G4" s="1">
        <v>1</v>
      </c>
      <c r="H4" s="1">
        <v>1</v>
      </c>
      <c r="J4" s="1">
        <v>1</v>
      </c>
      <c r="K4" s="1">
        <v>1</v>
      </c>
      <c r="L4" s="1">
        <v>1</v>
      </c>
      <c r="M4" s="1"/>
      <c r="N4" s="1">
        <v>0.5</v>
      </c>
      <c r="O4" s="1">
        <v>0.5</v>
      </c>
      <c r="P4" s="1">
        <v>0.5</v>
      </c>
      <c r="Q4" s="1">
        <v>1</v>
      </c>
      <c r="R4" s="1">
        <v>0.5</v>
      </c>
      <c r="S4" s="1">
        <v>1</v>
      </c>
      <c r="U4" s="1">
        <v>1</v>
      </c>
      <c r="V4" s="1">
        <v>1</v>
      </c>
      <c r="X4" s="1">
        <v>0.5</v>
      </c>
    </row>
    <row r="5" spans="1:24" ht="61.2">
      <c r="A5" s="14"/>
      <c r="B5" s="2">
        <v>1</v>
      </c>
      <c r="C5" s="5" t="s">
        <v>6</v>
      </c>
      <c r="D5" s="2">
        <v>1</v>
      </c>
      <c r="E5" s="1">
        <v>1</v>
      </c>
      <c r="F5" s="1">
        <v>0.5</v>
      </c>
      <c r="G5" s="1">
        <v>1</v>
      </c>
      <c r="H5" s="1">
        <v>1</v>
      </c>
      <c r="J5" s="1">
        <v>1</v>
      </c>
      <c r="K5" s="1">
        <v>1</v>
      </c>
      <c r="L5" s="1">
        <v>1</v>
      </c>
      <c r="M5" s="1"/>
      <c r="N5" s="1">
        <v>1</v>
      </c>
      <c r="O5" s="1">
        <v>0.5</v>
      </c>
      <c r="P5" s="1">
        <v>0.5</v>
      </c>
      <c r="Q5" s="1">
        <v>1</v>
      </c>
      <c r="R5" s="1">
        <v>0.5</v>
      </c>
      <c r="S5" s="1">
        <v>1</v>
      </c>
      <c r="U5" s="11">
        <v>0.5</v>
      </c>
      <c r="V5" s="11"/>
      <c r="X5" s="1">
        <v>0.5</v>
      </c>
    </row>
    <row r="6" spans="1:24" ht="61.2">
      <c r="A6" s="14"/>
      <c r="B6" s="2">
        <v>1</v>
      </c>
      <c r="C6" s="5" t="s">
        <v>5</v>
      </c>
      <c r="D6" s="2">
        <v>1</v>
      </c>
      <c r="E6" s="1">
        <v>0.5</v>
      </c>
      <c r="F6" s="1">
        <v>1</v>
      </c>
      <c r="G6" s="1">
        <v>1</v>
      </c>
      <c r="H6" s="1">
        <v>1</v>
      </c>
      <c r="J6" s="1">
        <v>1</v>
      </c>
      <c r="K6" s="1">
        <v>1</v>
      </c>
      <c r="L6" s="1">
        <v>1</v>
      </c>
      <c r="M6" s="1"/>
      <c r="N6" s="1">
        <v>1</v>
      </c>
      <c r="O6" s="1">
        <v>0.5</v>
      </c>
      <c r="P6" s="1">
        <v>0.5</v>
      </c>
      <c r="Q6" s="1">
        <v>1</v>
      </c>
      <c r="R6" s="1">
        <v>1</v>
      </c>
      <c r="S6" s="1">
        <v>1</v>
      </c>
      <c r="U6" s="11">
        <v>0.5</v>
      </c>
      <c r="V6" s="1">
        <v>1</v>
      </c>
      <c r="X6" s="1">
        <v>0.5</v>
      </c>
    </row>
    <row r="7" spans="1:22" ht="20.4">
      <c r="A7" s="14"/>
      <c r="B7" s="2">
        <v>1</v>
      </c>
      <c r="C7" s="5" t="s">
        <v>4</v>
      </c>
      <c r="D7" s="2">
        <v>1</v>
      </c>
      <c r="E7" s="1">
        <v>1</v>
      </c>
      <c r="F7" s="1">
        <v>1</v>
      </c>
      <c r="G7" s="1">
        <v>1</v>
      </c>
      <c r="H7" s="1">
        <v>1</v>
      </c>
      <c r="J7" s="1">
        <v>1</v>
      </c>
      <c r="K7" s="1">
        <v>1</v>
      </c>
      <c r="L7" s="1">
        <v>1</v>
      </c>
      <c r="M7" s="1"/>
      <c r="N7" s="1">
        <v>1</v>
      </c>
      <c r="O7" s="1"/>
      <c r="P7" s="1">
        <v>1</v>
      </c>
      <c r="Q7" s="1">
        <v>1</v>
      </c>
      <c r="R7" s="1">
        <v>1</v>
      </c>
      <c r="S7" s="1">
        <v>1</v>
      </c>
      <c r="U7" s="12"/>
      <c r="V7" s="1">
        <v>1</v>
      </c>
    </row>
    <row r="8" spans="1:24" ht="40.8">
      <c r="A8" s="14"/>
      <c r="B8" s="14">
        <v>1</v>
      </c>
      <c r="C8" s="5" t="s">
        <v>40</v>
      </c>
      <c r="D8" s="2">
        <v>0.5</v>
      </c>
      <c r="F8" s="1">
        <v>1</v>
      </c>
      <c r="H8" s="1">
        <v>1</v>
      </c>
      <c r="J8" s="1">
        <v>1</v>
      </c>
      <c r="K8" s="1">
        <v>0.5</v>
      </c>
      <c r="L8" s="11">
        <v>1</v>
      </c>
      <c r="N8" s="1">
        <v>0.5</v>
      </c>
      <c r="O8" s="1">
        <v>0.5</v>
      </c>
      <c r="P8" s="1">
        <v>0.5</v>
      </c>
      <c r="Q8" s="1">
        <v>1</v>
      </c>
      <c r="R8" s="1">
        <v>1</v>
      </c>
      <c r="S8" s="1">
        <v>1</v>
      </c>
      <c r="U8" s="11">
        <v>0.5</v>
      </c>
      <c r="W8" s="1">
        <v>0.5</v>
      </c>
      <c r="X8" s="1">
        <v>0.5</v>
      </c>
    </row>
    <row r="9" spans="1:24" ht="30.6">
      <c r="A9" s="14"/>
      <c r="B9" s="14"/>
      <c r="C9" s="5" t="s">
        <v>39</v>
      </c>
      <c r="D9" s="2">
        <v>0.5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1">
        <v>1</v>
      </c>
      <c r="V9" s="1">
        <v>1</v>
      </c>
      <c r="W9" s="1">
        <v>1</v>
      </c>
      <c r="X9" s="1">
        <v>1</v>
      </c>
    </row>
    <row r="10" spans="1:24" ht="51">
      <c r="A10" s="15" t="s">
        <v>3</v>
      </c>
      <c r="B10" s="15">
        <v>2</v>
      </c>
      <c r="C10" s="5" t="s">
        <v>2</v>
      </c>
      <c r="D10" s="2">
        <v>1</v>
      </c>
      <c r="E10" s="1">
        <v>1</v>
      </c>
      <c r="F10" s="1">
        <v>1</v>
      </c>
      <c r="G10" s="1">
        <v>1</v>
      </c>
      <c r="H10" s="1">
        <v>1</v>
      </c>
      <c r="J10" s="1">
        <v>1</v>
      </c>
      <c r="K10" s="1">
        <v>1</v>
      </c>
      <c r="L10" s="1">
        <v>1</v>
      </c>
      <c r="M10" s="1"/>
      <c r="N10" s="1">
        <v>1</v>
      </c>
      <c r="O10" s="1">
        <v>1</v>
      </c>
      <c r="P10" s="1">
        <v>0.5</v>
      </c>
      <c r="Q10" s="1">
        <v>1</v>
      </c>
      <c r="R10" s="1">
        <v>0.5</v>
      </c>
      <c r="S10" s="1">
        <v>1</v>
      </c>
      <c r="U10" s="11">
        <v>1</v>
      </c>
      <c r="V10" s="1">
        <v>1</v>
      </c>
      <c r="X10" s="1">
        <v>1</v>
      </c>
    </row>
    <row r="11" spans="1:24" ht="132.6">
      <c r="A11" s="16"/>
      <c r="B11" s="16"/>
      <c r="C11" s="3" t="s">
        <v>41</v>
      </c>
      <c r="D11" s="2">
        <v>1</v>
      </c>
      <c r="E11" s="1">
        <v>0.5</v>
      </c>
      <c r="F11" s="1">
        <v>1</v>
      </c>
      <c r="G11" s="1">
        <v>1</v>
      </c>
      <c r="H11" s="1">
        <v>1</v>
      </c>
      <c r="J11" s="1">
        <v>1</v>
      </c>
      <c r="K11" s="1">
        <v>1</v>
      </c>
      <c r="L11" s="1">
        <v>1</v>
      </c>
      <c r="M11" s="1"/>
      <c r="N11" s="1">
        <v>0.5</v>
      </c>
      <c r="O11" s="1">
        <v>0.5</v>
      </c>
      <c r="P11" s="1">
        <v>0.5</v>
      </c>
      <c r="Q11" s="1">
        <v>1</v>
      </c>
      <c r="R11" s="1">
        <v>0.5</v>
      </c>
      <c r="S11" s="1">
        <v>1</v>
      </c>
      <c r="U11" s="11">
        <v>1</v>
      </c>
      <c r="V11" s="1">
        <v>1</v>
      </c>
      <c r="X11" s="11">
        <v>0.5</v>
      </c>
    </row>
    <row r="12" spans="1:24" ht="40.8">
      <c r="A12" s="15" t="s">
        <v>1</v>
      </c>
      <c r="B12" s="15">
        <v>1</v>
      </c>
      <c r="C12" s="4" t="s">
        <v>42</v>
      </c>
      <c r="D12" s="2">
        <v>0.5</v>
      </c>
      <c r="E12" s="1">
        <v>1</v>
      </c>
      <c r="F12" s="1">
        <v>1</v>
      </c>
      <c r="G12" s="1">
        <v>1</v>
      </c>
      <c r="H12" s="1">
        <v>1</v>
      </c>
      <c r="J12" s="1">
        <v>1</v>
      </c>
      <c r="K12" s="1">
        <v>1</v>
      </c>
      <c r="L12" s="1">
        <v>1</v>
      </c>
      <c r="M12" s="1"/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U12" s="11">
        <v>1</v>
      </c>
      <c r="V12" s="1">
        <v>1</v>
      </c>
      <c r="X12" s="1">
        <v>1</v>
      </c>
    </row>
    <row r="13" spans="1:24" ht="51">
      <c r="A13" s="16"/>
      <c r="B13" s="16"/>
      <c r="C13" s="3" t="s">
        <v>0</v>
      </c>
      <c r="D13" s="2">
        <v>0.5</v>
      </c>
      <c r="E13" s="8">
        <v>1</v>
      </c>
      <c r="F13" s="8">
        <v>1</v>
      </c>
      <c r="G13" s="8">
        <v>1</v>
      </c>
      <c r="H13" s="8">
        <v>1</v>
      </c>
      <c r="I13" s="7"/>
      <c r="J13" s="8">
        <v>1</v>
      </c>
      <c r="K13" s="8">
        <v>0.5</v>
      </c>
      <c r="L13" s="8">
        <v>1</v>
      </c>
      <c r="M13" s="8"/>
      <c r="N13" s="8">
        <v>1</v>
      </c>
      <c r="O13" s="8">
        <v>1</v>
      </c>
      <c r="P13" s="8">
        <v>0.5</v>
      </c>
      <c r="Q13" s="8">
        <v>1</v>
      </c>
      <c r="R13" s="8">
        <v>0.5</v>
      </c>
      <c r="S13" s="8">
        <v>0.5</v>
      </c>
      <c r="T13" s="7"/>
      <c r="U13" s="13">
        <v>0.5</v>
      </c>
      <c r="V13" s="1">
        <v>1</v>
      </c>
      <c r="X13" s="1">
        <v>0.5</v>
      </c>
    </row>
    <row r="14" spans="1:24" ht="30.6" customHeight="1">
      <c r="A14" s="15" t="s">
        <v>28</v>
      </c>
      <c r="B14" s="15"/>
      <c r="C14" s="15"/>
      <c r="D14" s="9">
        <f>SUM(D2:D13)</f>
        <v>10</v>
      </c>
      <c r="E14">
        <f aca="true" t="shared" si="0" ref="E14:X14">SUMPRODUCT($D$2:$D$13,E2:E13)</f>
        <v>8</v>
      </c>
      <c r="F14">
        <f t="shared" si="0"/>
        <v>9.5</v>
      </c>
      <c r="G14">
        <f t="shared" si="0"/>
        <v>9.5</v>
      </c>
      <c r="H14">
        <f t="shared" si="0"/>
        <v>10</v>
      </c>
      <c r="I14">
        <f t="shared" si="0"/>
        <v>0.5</v>
      </c>
      <c r="J14">
        <f t="shared" si="0"/>
        <v>10</v>
      </c>
      <c r="K14">
        <f t="shared" si="0"/>
        <v>9.5</v>
      </c>
      <c r="L14">
        <f t="shared" si="0"/>
        <v>10</v>
      </c>
      <c r="M14">
        <f t="shared" si="0"/>
        <v>0.5</v>
      </c>
      <c r="N14">
        <f t="shared" si="0"/>
        <v>8.75</v>
      </c>
      <c r="O14">
        <f t="shared" si="0"/>
        <v>6.25</v>
      </c>
      <c r="P14">
        <f t="shared" si="0"/>
        <v>6</v>
      </c>
      <c r="Q14">
        <f t="shared" si="0"/>
        <v>10</v>
      </c>
      <c r="R14">
        <f t="shared" si="0"/>
        <v>7.25</v>
      </c>
      <c r="S14">
        <f t="shared" si="0"/>
        <v>9.75</v>
      </c>
      <c r="T14">
        <f t="shared" si="0"/>
        <v>0.5</v>
      </c>
      <c r="U14" s="12">
        <f t="shared" si="0"/>
        <v>7</v>
      </c>
      <c r="V14">
        <f t="shared" si="0"/>
        <v>8.5</v>
      </c>
      <c r="W14">
        <f t="shared" si="0"/>
        <v>0.75</v>
      </c>
      <c r="X14">
        <f t="shared" si="0"/>
        <v>6</v>
      </c>
    </row>
    <row r="15" spans="1:24" ht="15">
      <c r="A15" s="15" t="s">
        <v>29</v>
      </c>
      <c r="B15" s="15"/>
      <c r="C15" s="15"/>
      <c r="D15" s="10" t="s">
        <v>30</v>
      </c>
      <c r="E15">
        <f>_xlfn.RANK.EQ(E14,$E$14:$X$14)</f>
        <v>11</v>
      </c>
      <c r="F15">
        <f aca="true" t="shared" si="1" ref="F15:X15">_xlfn.RANK.EQ(F14,$E$14:$X$14)</f>
        <v>6</v>
      </c>
      <c r="G15">
        <f t="shared" si="1"/>
        <v>6</v>
      </c>
      <c r="H15">
        <f t="shared" si="1"/>
        <v>1</v>
      </c>
      <c r="I15">
        <f t="shared" si="1"/>
        <v>18</v>
      </c>
      <c r="J15">
        <f t="shared" si="1"/>
        <v>1</v>
      </c>
      <c r="K15">
        <f t="shared" si="1"/>
        <v>6</v>
      </c>
      <c r="L15">
        <f t="shared" si="1"/>
        <v>1</v>
      </c>
      <c r="M15">
        <f t="shared" si="1"/>
        <v>18</v>
      </c>
      <c r="N15">
        <f t="shared" si="1"/>
        <v>9</v>
      </c>
      <c r="O15">
        <f t="shared" si="1"/>
        <v>14</v>
      </c>
      <c r="P15">
        <f t="shared" si="1"/>
        <v>15</v>
      </c>
      <c r="Q15">
        <f t="shared" si="1"/>
        <v>1</v>
      </c>
      <c r="R15">
        <f t="shared" si="1"/>
        <v>12</v>
      </c>
      <c r="S15">
        <f t="shared" si="1"/>
        <v>5</v>
      </c>
      <c r="T15">
        <f t="shared" si="1"/>
        <v>18</v>
      </c>
      <c r="U15" s="12">
        <f t="shared" si="1"/>
        <v>13</v>
      </c>
      <c r="V15">
        <f t="shared" si="1"/>
        <v>10</v>
      </c>
      <c r="W15">
        <f t="shared" si="1"/>
        <v>17</v>
      </c>
      <c r="X15">
        <f t="shared" si="1"/>
        <v>15</v>
      </c>
    </row>
  </sheetData>
  <mergeCells count="10">
    <mergeCell ref="A2:A3"/>
    <mergeCell ref="A10:A11"/>
    <mergeCell ref="A12:A13"/>
    <mergeCell ref="A14:C14"/>
    <mergeCell ref="A15:C15"/>
    <mergeCell ref="A4:A9"/>
    <mergeCell ref="B8:B9"/>
    <mergeCell ref="B10:B11"/>
    <mergeCell ref="B12:B13"/>
    <mergeCell ref="B2:B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</cp:lastModifiedBy>
  <dcterms:created xsi:type="dcterms:W3CDTF">2020-03-09T16:37:26Z</dcterms:created>
  <dcterms:modified xsi:type="dcterms:W3CDTF">2020-09-28T22:41:41Z</dcterms:modified>
  <cp:category/>
  <cp:version/>
  <cp:contentType/>
  <cp:contentStatus/>
</cp:coreProperties>
</file>